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356" windowWidth="24120" windowHeight="12660" activeTab="0"/>
  </bookViews>
  <sheets>
    <sheet name="12년 1분기" sheetId="1" r:id="rId1"/>
    <sheet name="12년 1분기 세부내역" sheetId="2" r:id="rId2"/>
  </sheets>
  <definedNames>
    <definedName name="_xlnm._FilterDatabase" localSheetId="0" hidden="1">'12년 1분기'!$A$1:$V$67</definedName>
    <definedName name="_xlnm.Print_Area" localSheetId="0">'12년 1분기'!$A$1:$E$66</definedName>
  </definedNames>
  <calcPr fullCalcOnLoad="1"/>
</workbook>
</file>

<file path=xl/sharedStrings.xml><?xml version="1.0" encoding="utf-8"?>
<sst xmlns="http://schemas.openxmlformats.org/spreadsheetml/2006/main" count="152" uniqueCount="129">
  <si>
    <t>회계일자</t>
  </si>
  <si>
    <t>적요</t>
  </si>
  <si>
    <t>금액</t>
  </si>
  <si>
    <t>구분</t>
  </si>
  <si>
    <t>(단위:원)</t>
  </si>
  <si>
    <t>집행월</t>
  </si>
  <si>
    <t>집행내역</t>
  </si>
  <si>
    <t>집행금액</t>
  </si>
  <si>
    <t>1월</t>
  </si>
  <si>
    <t>2월</t>
  </si>
  <si>
    <t>3월</t>
  </si>
  <si>
    <t>번호</t>
  </si>
  <si>
    <t xml:space="preserve"> 수행사업 추진관련 협의 1건</t>
  </si>
  <si>
    <t xml:space="preserve"> 대내외 행사추진 1건</t>
  </si>
  <si>
    <t>월계</t>
  </si>
  <si>
    <t>누계</t>
  </si>
  <si>
    <t xml:space="preserve"> 대내외 행사추진 1건</t>
  </si>
  <si>
    <t>2012/01/02</t>
  </si>
  <si>
    <t>기관운영 관련 업무회의비(12/30,세븐스프링스) 미지급금</t>
  </si>
  <si>
    <t>2012/01/03</t>
  </si>
  <si>
    <t>기관운영 관련 업무회의비(1/3,진수사) 미지급금</t>
  </si>
  <si>
    <t>2012/01/04</t>
  </si>
  <si>
    <t>기관운영 관련 업무회의비(1/4,봉우리) 미지급금</t>
  </si>
  <si>
    <t>2012/01/05</t>
  </si>
  <si>
    <t>예산 관련 업무회의비(1/5,그랑쉐프) 미지급금</t>
  </si>
  <si>
    <t>2012/01/06</t>
  </si>
  <si>
    <t>예산 관련 업무회의비(1/6,스시토프) 미지급금</t>
  </si>
  <si>
    <t>2012/01/09</t>
  </si>
  <si>
    <t>업무협약체결 관련 업무회의비(1/9,광양불고기) 미지급금</t>
  </si>
  <si>
    <t>2012/01/10</t>
  </si>
  <si>
    <t>기관운영 관련 업무회의비(1/10,옥돌집) 미지급금</t>
  </si>
  <si>
    <t>2012/01/11</t>
  </si>
  <si>
    <t>예산 관련 업무회의비(1/11,청정갯마을) 미지급금</t>
  </si>
  <si>
    <t>기관운영 관련 업무회의비(1/11,어부5가) 미지급금</t>
  </si>
  <si>
    <t>2012/01/12</t>
  </si>
  <si>
    <t>예산 관련 업무회의비(1/12,청정갯마을) 미지급금</t>
  </si>
  <si>
    <t>기관운영 관련 업무회의비(1/12,진수사) 미지급금</t>
  </si>
  <si>
    <t>2012/01/13</t>
  </si>
  <si>
    <t>기관운영 관련 업무회의비(1/13,어원) 미지급금</t>
  </si>
  <si>
    <t>2012/01/18</t>
  </si>
  <si>
    <t>신년인사회 관련 업무회의비(1/18,봉우리) 미지급금</t>
  </si>
  <si>
    <t>2012/01/19</t>
  </si>
  <si>
    <t>해외출장 관련 업무회의비(1/19,진수사) 미지급금</t>
  </si>
  <si>
    <t>2012/01/27</t>
  </si>
  <si>
    <t>국제협력 사업을 위한 업무추진비_MESEDET REFAEL_최종협 부회장 외 9명_미지급금</t>
  </si>
  <si>
    <t>2012/02/03</t>
  </si>
  <si>
    <t>국제협력 사업을 위한 업무추진비_최종협 부회장 외 6명_SWISSOTEL LE CONCORDE BKK_미지급금</t>
  </si>
  <si>
    <t>2012/02/06</t>
  </si>
  <si>
    <t>예산 관련 업무회의비(2/6,산오름) 미지급금</t>
  </si>
  <si>
    <t>2012/02/07</t>
  </si>
  <si>
    <t>예산 관련 업무회의비(2/7,예가원숯불갈비) 미지급금</t>
  </si>
  <si>
    <t>기관운영 관련 업무회의비(2/7,박속낙지) 미지급금</t>
  </si>
  <si>
    <t>2012/02/08</t>
  </si>
  <si>
    <t>예산 관련 업무회의비(2/8,봉우리) 미지급금</t>
  </si>
  <si>
    <t>2012/02/09</t>
  </si>
  <si>
    <t>기관운영 관련 업무회의비(2/9,산들해) 미지급금</t>
  </si>
  <si>
    <t>2012/02/10</t>
  </si>
  <si>
    <t>기관운영 관련 업무회의비(2/10,봉우리) 미지급금</t>
  </si>
  <si>
    <t>기관운영 관련 업무회의비(2/10,엘리제) 미지급금</t>
  </si>
  <si>
    <t>기관운영 관련 업무회의비(2/10,호경전) 미지급금</t>
  </si>
  <si>
    <t>2012/02/13</t>
  </si>
  <si>
    <t>기관운영 관련 업무회의비(2/13,박속낙지) 미지급금</t>
  </si>
  <si>
    <t>2012/02/15</t>
  </si>
  <si>
    <t>예산 관련 업무회의비(2/15,봉우리) 미지급금</t>
  </si>
  <si>
    <t>2012/02/16</t>
  </si>
  <si>
    <t>기관운영 관련 업무회의비(2/16,박속낙지) 미지급금</t>
  </si>
  <si>
    <t>기관운영 관련 업무회의비(2/16,진수사) 미지급금</t>
  </si>
  <si>
    <t>2012/02/20</t>
  </si>
  <si>
    <t>예산 관련 업무회의비(2/20,어부5가) 미지급금</t>
  </si>
  <si>
    <t>기관운영 관련 업무회의비(2/20,진수사) 미지급금</t>
  </si>
  <si>
    <t>2012/02/21</t>
  </si>
  <si>
    <t>기관운영 관련 업무회의비(2/21,박속낙지) 미지급금</t>
  </si>
  <si>
    <t>기관운영 관련 업무회의비(2/21,진수사) 미지급금</t>
  </si>
  <si>
    <t>2012/02/22</t>
  </si>
  <si>
    <t>부산 출장 관련 업무회의비(2/22,마키노차야) 미지급금</t>
  </si>
  <si>
    <t>2012/02/23</t>
  </si>
  <si>
    <t>예산 관련 업무회의비(2/23,카페베네) 미지급금</t>
  </si>
  <si>
    <t>부산 출장 관련 업무회의비(2/23,까멜리아) 미지급금</t>
  </si>
  <si>
    <t>2012/02/24</t>
  </si>
  <si>
    <t>예산 관련 업무회의비(2/24,서라벌) 미지급금</t>
  </si>
  <si>
    <t>2012/02/28</t>
  </si>
  <si>
    <t>기관운영 관련 업무회의비(2/28,매드포갈릭) 미지급금</t>
  </si>
  <si>
    <t>기관운영 관련 업무회의비(2/28,엘리제) 미지급금</t>
  </si>
  <si>
    <t>2012/02/29</t>
  </si>
  <si>
    <t>기관운영 관련 업무회의비(2/29,봉우리) 미지급금</t>
  </si>
  <si>
    <t>이임식 관련 업무회의비(2/29,해우리) 미지급금</t>
  </si>
  <si>
    <t>2012/03/07</t>
  </si>
  <si>
    <t>지식재산위원회 관련 업무회의비(3/7,광양불고기) 미지급금</t>
  </si>
  <si>
    <t>2012/03/09</t>
  </si>
  <si>
    <t>기관운영 관련 업무회의비(3/9,강남삼호복집) 미지급금</t>
  </si>
  <si>
    <t>기관운영 관련 업무회의비(3/9,대나무집) 미지급금</t>
  </si>
  <si>
    <t>2012/03/12</t>
  </si>
  <si>
    <t>기관운영 관련 업무회의비(3/12,광양불고기) 미지급금</t>
  </si>
  <si>
    <t>2012/03/19</t>
  </si>
  <si>
    <t>예산 관련 업무회의비(3/19,해라진) 미지급금</t>
  </si>
  <si>
    <t>2012/03/21</t>
  </si>
  <si>
    <t>예산 관련 업무회의비(3/21,일정) 미지급금</t>
  </si>
  <si>
    <t>2012/03/27</t>
  </si>
  <si>
    <t>이러닝 SLA 협약식 관련 업무회의비(3/27,차이나공) 미지급금</t>
  </si>
  <si>
    <t>2012/03/29</t>
  </si>
  <si>
    <t>기관운영 관련 업무회의비(3/29,토담골) 미지급금</t>
  </si>
  <si>
    <t>예산 관련 업무회의비(3/29,일정) 미지급금</t>
  </si>
  <si>
    <t>2012/03/30</t>
  </si>
  <si>
    <t>예산 관련 업무회의비(3/30,아리고개식당) 미지급금</t>
  </si>
  <si>
    <t>기관장 업무추진비 세부 집행내역(12년도 1분기)</t>
  </si>
  <si>
    <t xml:space="preserve"> 수행사업 추진관련 협의 3건</t>
  </si>
  <si>
    <t>2012/03/13</t>
  </si>
  <si>
    <t>기관운영관련 업무추진비(3.13, 멍텅구리) 미지급금</t>
  </si>
  <si>
    <t>기관운영관련 업무추진비(3.19, 해라진) 미지급금</t>
  </si>
  <si>
    <t>기관운영관련 업무협의비(1.13, 현대백화점) 미지급금</t>
  </si>
  <si>
    <t>2012/01/16</t>
  </si>
  <si>
    <t>기관운영관련 업무협의비(1.16, 일정) 미지급금</t>
  </si>
  <si>
    <t>기관운영관련 업무협의비(1.4, 오션브릿지) 미지급금</t>
  </si>
  <si>
    <t>기관운영관련 업무협의비(1.5, 휴세코) 미지급금</t>
  </si>
  <si>
    <t>기관운영관련 업무협의비(2.13, 토말) 미지급금</t>
  </si>
  <si>
    <t>기관운영관련 업무협의비(2.24, 용궁) 미지급금</t>
  </si>
  <si>
    <t>기관운영관련 업무협의비(2.6, 토말) 미지급금</t>
  </si>
  <si>
    <t xml:space="preserve"> 기관 및 조직 운영 정책 추진 협의 15건</t>
  </si>
  <si>
    <t>총19건</t>
  </si>
  <si>
    <t>총12건</t>
  </si>
  <si>
    <t xml:space="preserve"> 기관 및 조직 운영 정책 추진 협의 10건</t>
  </si>
  <si>
    <t>총 59 건</t>
  </si>
  <si>
    <t>2012/02/14</t>
  </si>
  <si>
    <t>기관운영 관련 업무회의비(2/14,매드포갈릭) 미지급금</t>
  </si>
  <si>
    <t xml:space="preserve"> 기관 및 조직 운영 정책 추진 협의 25건</t>
  </si>
  <si>
    <t>총29건</t>
  </si>
  <si>
    <t>2012/01/25</t>
  </si>
  <si>
    <t>국제협력 사업을 위한 업무추진비_최종협 부회장 외 3명</t>
  </si>
  <si>
    <t xml:space="preserve"> 수행사업 추진관련 협의 4건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</si>
</sst>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sz val="8"/>
      <name val="돋움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10"/>
      <color indexed="48"/>
      <name val="굴림"/>
      <family val="3"/>
    </font>
    <font>
      <b/>
      <sz val="10"/>
      <color indexed="8"/>
      <name val="굴림"/>
      <family val="3"/>
    </font>
    <font>
      <b/>
      <u val="single"/>
      <sz val="15"/>
      <color indexed="8"/>
      <name val="굴림체"/>
      <family val="3"/>
    </font>
    <font>
      <sz val="10"/>
      <color indexed="8"/>
      <name val="굴림체"/>
      <family val="3"/>
    </font>
    <font>
      <b/>
      <sz val="12"/>
      <color indexed="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9"/>
      <name val="Microsoft Sans Serif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5" fillId="33" borderId="10" xfId="66" applyFont="1" applyFill="1" applyBorder="1" applyAlignment="1" applyProtection="1">
      <alignment horizontal="center" vertical="center"/>
      <protection/>
    </xf>
    <xf numFmtId="41" fontId="5" fillId="33" borderId="10" xfId="49" applyFont="1" applyFill="1" applyBorder="1" applyAlignment="1" applyProtection="1">
      <alignment horizontal="center" vertical="center"/>
      <protection/>
    </xf>
    <xf numFmtId="0" fontId="5" fillId="33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66" applyNumberFormat="1" applyFont="1" applyFill="1" applyBorder="1" applyAlignment="1" applyProtection="1">
      <alignment/>
      <protection/>
    </xf>
    <xf numFmtId="41" fontId="6" fillId="0" borderId="0" xfId="49" applyFont="1" applyFill="1" applyBorder="1" applyAlignment="1" applyProtection="1">
      <alignment/>
      <protection/>
    </xf>
    <xf numFmtId="0" fontId="7" fillId="34" borderId="0" xfId="83" applyNumberFormat="1" applyFont="1" applyFill="1" applyBorder="1" applyAlignment="1" applyProtection="1">
      <alignment/>
      <protection/>
    </xf>
    <xf numFmtId="0" fontId="7" fillId="35" borderId="0" xfId="83" applyNumberFormat="1" applyFont="1" applyFill="1" applyBorder="1" applyAlignment="1" applyProtection="1">
      <alignment/>
      <protection/>
    </xf>
    <xf numFmtId="0" fontId="6" fillId="34" borderId="0" xfId="83" applyNumberFormat="1" applyFont="1" applyFill="1" applyBorder="1" applyAlignment="1" applyProtection="1">
      <alignment/>
      <protection/>
    </xf>
    <xf numFmtId="0" fontId="6" fillId="0" borderId="0" xfId="83" applyNumberFormat="1" applyFont="1" applyFill="1" applyBorder="1" applyAlignment="1" applyProtection="1">
      <alignment/>
      <protection/>
    </xf>
    <xf numFmtId="0" fontId="6" fillId="0" borderId="0" xfId="66" applyNumberFormat="1" applyFont="1" applyFill="1" applyBorder="1" applyAlignment="1" applyProtection="1">
      <alignment horizontal="center"/>
      <protection/>
    </xf>
    <xf numFmtId="0" fontId="6" fillId="0" borderId="0" xfId="49" applyNumberFormat="1" applyFont="1" applyFill="1" applyBorder="1" applyAlignment="1" applyProtection="1">
      <alignment horizontal="center"/>
      <protection/>
    </xf>
    <xf numFmtId="0" fontId="2" fillId="0" borderId="10" xfId="66" applyBorder="1" applyAlignment="1" applyProtection="1">
      <alignment vertical="center"/>
      <protection/>
    </xf>
    <xf numFmtId="0" fontId="10" fillId="0" borderId="0" xfId="82" applyNumberFormat="1" applyFont="1" applyFill="1" applyBorder="1" applyAlignment="1" applyProtection="1">
      <alignment/>
      <protection/>
    </xf>
    <xf numFmtId="0" fontId="10" fillId="0" borderId="0" xfId="82" applyNumberFormat="1" applyFont="1" applyFill="1" applyBorder="1" applyAlignment="1" applyProtection="1">
      <alignment horizontal="right"/>
      <protection/>
    </xf>
    <xf numFmtId="0" fontId="11" fillId="36" borderId="10" xfId="82" applyNumberFormat="1" applyFont="1" applyFill="1" applyBorder="1" applyAlignment="1" applyProtection="1">
      <alignment horizontal="center" vertical="center"/>
      <protection/>
    </xf>
    <xf numFmtId="0" fontId="13" fillId="0" borderId="0" xfId="82" applyNumberFormat="1" applyFont="1" applyFill="1" applyBorder="1" applyAlignment="1" applyProtection="1">
      <alignment/>
      <protection/>
    </xf>
    <xf numFmtId="177" fontId="13" fillId="0" borderId="11" xfId="82" applyNumberFormat="1" applyFont="1" applyFill="1" applyBorder="1" applyAlignment="1" applyProtection="1">
      <alignment/>
      <protection/>
    </xf>
    <xf numFmtId="0" fontId="13" fillId="0" borderId="12" xfId="82" applyNumberFormat="1" applyFont="1" applyFill="1" applyBorder="1" applyAlignment="1" applyProtection="1">
      <alignment horizontal="center"/>
      <protection/>
    </xf>
    <xf numFmtId="177" fontId="14" fillId="0" borderId="10" xfId="82" applyNumberFormat="1" applyFont="1" applyFill="1" applyBorder="1" applyAlignment="1" applyProtection="1">
      <alignment/>
      <protection/>
    </xf>
    <xf numFmtId="0" fontId="15" fillId="0" borderId="0" xfId="82" applyNumberFormat="1" applyFont="1" applyFill="1" applyBorder="1" applyAlignment="1" applyProtection="1">
      <alignment/>
      <protection/>
    </xf>
    <xf numFmtId="176" fontId="13" fillId="0" borderId="11" xfId="82" applyNumberFormat="1" applyFont="1" applyFill="1" applyBorder="1" applyAlignment="1" applyProtection="1">
      <alignment/>
      <protection/>
    </xf>
    <xf numFmtId="176" fontId="10" fillId="0" borderId="0" xfId="82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0" fillId="35" borderId="0" xfId="83" applyNumberFormat="1" applyFont="1" applyFill="1" applyBorder="1" applyAlignment="1" applyProtection="1">
      <alignment horizontal="center"/>
      <protection/>
    </xf>
    <xf numFmtId="176" fontId="51" fillId="35" borderId="0" xfId="83" applyNumberFormat="1" applyFont="1" applyFill="1" applyBorder="1" applyProtection="1">
      <alignment/>
      <protection/>
    </xf>
    <xf numFmtId="0" fontId="51" fillId="35" borderId="0" xfId="83" applyNumberFormat="1" applyFont="1" applyFill="1" applyBorder="1" applyAlignment="1" applyProtection="1">
      <alignment horizontal="center"/>
      <protection/>
    </xf>
    <xf numFmtId="0" fontId="50" fillId="35" borderId="0" xfId="83" applyNumberFormat="1" applyFont="1" applyFill="1" applyBorder="1" applyAlignment="1" applyProtection="1">
      <alignment/>
      <protection/>
    </xf>
    <xf numFmtId="0" fontId="6" fillId="37" borderId="0" xfId="83" applyNumberFormat="1" applyFont="1" applyFill="1" applyBorder="1" applyAlignment="1" applyProtection="1">
      <alignment/>
      <protection/>
    </xf>
    <xf numFmtId="176" fontId="8" fillId="37" borderId="0" xfId="83" applyNumberFormat="1" applyFont="1" applyFill="1" applyBorder="1" applyAlignment="1" applyProtection="1">
      <alignment/>
      <protection/>
    </xf>
    <xf numFmtId="0" fontId="8" fillId="37" borderId="0" xfId="83" applyNumberFormat="1" applyFont="1" applyFill="1" applyBorder="1" applyAlignment="1" applyProtection="1">
      <alignment horizontal="center"/>
      <protection/>
    </xf>
    <xf numFmtId="41" fontId="6" fillId="0" borderId="0" xfId="66" applyNumberFormat="1" applyFont="1" applyFill="1" applyBorder="1" applyAlignment="1" applyProtection="1">
      <alignment/>
      <protection/>
    </xf>
    <xf numFmtId="41" fontId="13" fillId="0" borderId="11" xfId="82" applyNumberFormat="1" applyFont="1" applyFill="1" applyBorder="1" applyAlignment="1" applyProtection="1">
      <alignment/>
      <protection/>
    </xf>
    <xf numFmtId="177" fontId="10" fillId="0" borderId="0" xfId="82" applyNumberFormat="1" applyFont="1" applyFill="1" applyBorder="1" applyAlignment="1" applyProtection="1">
      <alignment/>
      <protection/>
    </xf>
    <xf numFmtId="41" fontId="13" fillId="0" borderId="11" xfId="82" applyNumberFormat="1" applyFont="1" applyFill="1" applyBorder="1" applyAlignment="1" applyProtection="1">
      <alignment horizontal="center"/>
      <protection/>
    </xf>
    <xf numFmtId="0" fontId="2" fillId="0" borderId="0" xfId="69" applyAlignment="1" applyProtection="1">
      <alignment vertical="center"/>
      <protection/>
    </xf>
    <xf numFmtId="176" fontId="2" fillId="0" borderId="0" xfId="73" applyNumberFormat="1" applyAlignment="1" applyProtection="1">
      <alignment vertical="center"/>
      <protection/>
    </xf>
    <xf numFmtId="0" fontId="2" fillId="0" borderId="0" xfId="78" applyAlignment="1" applyProtection="1">
      <alignment vertical="center"/>
      <protection/>
    </xf>
    <xf numFmtId="176" fontId="2" fillId="0" borderId="0" xfId="79" applyNumberFormat="1" applyAlignment="1" applyProtection="1">
      <alignment vertical="center"/>
      <protection/>
    </xf>
    <xf numFmtId="0" fontId="2" fillId="0" borderId="0" xfId="80" applyAlignment="1" applyProtection="1">
      <alignment vertical="center"/>
      <protection/>
    </xf>
    <xf numFmtId="176" fontId="2" fillId="0" borderId="0" xfId="81" applyNumberFormat="1" applyAlignment="1" applyProtection="1">
      <alignment vertical="center"/>
      <protection/>
    </xf>
    <xf numFmtId="0" fontId="14" fillId="0" borderId="12" xfId="82" applyNumberFormat="1" applyFont="1" applyFill="1" applyBorder="1" applyAlignment="1" applyProtection="1">
      <alignment horizontal="center"/>
      <protection/>
    </xf>
    <xf numFmtId="0" fontId="14" fillId="0" borderId="13" xfId="82" applyNumberFormat="1" applyFont="1" applyFill="1" applyBorder="1" applyAlignment="1" applyProtection="1">
      <alignment horizontal="center"/>
      <protection/>
    </xf>
    <xf numFmtId="0" fontId="9" fillId="0" borderId="0" xfId="82" applyNumberFormat="1" applyFont="1" applyFill="1" applyBorder="1" applyAlignment="1" applyProtection="1">
      <alignment horizontal="center" vertical="center"/>
      <protection/>
    </xf>
    <xf numFmtId="0" fontId="12" fillId="0" borderId="14" xfId="82" applyNumberFormat="1" applyFont="1" applyFill="1" applyBorder="1" applyAlignment="1" applyProtection="1">
      <alignment horizontal="center" vertical="center"/>
      <protection/>
    </xf>
    <xf numFmtId="0" fontId="12" fillId="0" borderId="11" xfId="82" applyNumberFormat="1" applyFont="1" applyFill="1" applyBorder="1" applyAlignment="1" applyProtection="1">
      <alignment horizontal="center" vertical="center"/>
      <protection/>
    </xf>
    <xf numFmtId="0" fontId="12" fillId="0" borderId="15" xfId="82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2" xfId="64"/>
    <cellStyle name="표준 13" xfId="65"/>
    <cellStyle name="표준 2" xfId="66"/>
    <cellStyle name="표준 2 2" xfId="67"/>
    <cellStyle name="표준 2 3" xfId="68"/>
    <cellStyle name="표준 3" xfId="69"/>
    <cellStyle name="표준 3 2" xfId="70"/>
    <cellStyle name="표준 3 3" xfId="71"/>
    <cellStyle name="표준 3 4" xfId="72"/>
    <cellStyle name="표준 4" xfId="73"/>
    <cellStyle name="표준 5" xfId="74"/>
    <cellStyle name="표준 5 2" xfId="75"/>
    <cellStyle name="표준 5 3" xfId="76"/>
    <cellStyle name="표준 5 4" xfId="77"/>
    <cellStyle name="표준 6" xfId="78"/>
    <cellStyle name="표준 7" xfId="79"/>
    <cellStyle name="표준 8" xfId="80"/>
    <cellStyle name="표준 9" xfId="81"/>
    <cellStyle name="표준_07년 기관장(박상원부회장) 업무추진비" xfId="82"/>
    <cellStyle name="표준_2008년 기관장 업무추진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12.28125" style="10" customWidth="1"/>
    <col min="2" max="2" width="58.8515625" style="4" customWidth="1"/>
    <col min="3" max="3" width="9.8515625" style="5" customWidth="1"/>
    <col min="4" max="4" width="9.7109375" style="11" hidden="1" customWidth="1"/>
    <col min="5" max="5" width="5.57421875" style="4" customWidth="1"/>
    <col min="6" max="6" width="10.421875" style="4" customWidth="1"/>
    <col min="7" max="10" width="9.00390625" style="4" customWidth="1"/>
    <col min="11" max="16384" width="9.00390625" style="4" customWidth="1"/>
  </cols>
  <sheetData>
    <row r="1" spans="1:5" ht="12">
      <c r="A1" s="1" t="s">
        <v>0</v>
      </c>
      <c r="B1" s="1" t="s">
        <v>1</v>
      </c>
      <c r="C1" s="2" t="s">
        <v>2</v>
      </c>
      <c r="D1" s="3" t="s">
        <v>3</v>
      </c>
      <c r="E1" s="1" t="s">
        <v>11</v>
      </c>
    </row>
    <row r="2" spans="1:8" ht="12.75">
      <c r="A2" s="35" t="s">
        <v>17</v>
      </c>
      <c r="B2" s="35" t="s">
        <v>18</v>
      </c>
      <c r="C2" s="36">
        <v>97812</v>
      </c>
      <c r="D2" s="12"/>
      <c r="E2" s="23">
        <v>1</v>
      </c>
      <c r="G2" s="16"/>
      <c r="H2" s="6"/>
    </row>
    <row r="3" spans="1:19" s="7" customFormat="1" ht="12" customHeight="1">
      <c r="A3" s="35" t="s">
        <v>19</v>
      </c>
      <c r="B3" s="35" t="s">
        <v>20</v>
      </c>
      <c r="C3" s="36">
        <v>50000</v>
      </c>
      <c r="D3" s="12"/>
      <c r="E3" s="23">
        <v>1</v>
      </c>
      <c r="F3" s="16"/>
      <c r="G3" s="16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7" ht="12.75">
      <c r="A4" s="35" t="s">
        <v>21</v>
      </c>
      <c r="B4" s="35" t="s">
        <v>22</v>
      </c>
      <c r="C4" s="36">
        <v>87000</v>
      </c>
      <c r="D4" s="12"/>
      <c r="E4" s="23">
        <v>1</v>
      </c>
      <c r="F4" s="16"/>
      <c r="G4" s="16"/>
    </row>
    <row r="5" spans="1:6" ht="12.75">
      <c r="A5" s="35" t="s">
        <v>21</v>
      </c>
      <c r="B5" s="35" t="s">
        <v>112</v>
      </c>
      <c r="C5" s="36">
        <v>77000</v>
      </c>
      <c r="D5" s="12">
        <v>0</v>
      </c>
      <c r="E5" s="23">
        <v>1</v>
      </c>
      <c r="F5" s="16"/>
    </row>
    <row r="6" spans="1:5" ht="12.75">
      <c r="A6" s="35" t="s">
        <v>23</v>
      </c>
      <c r="B6" s="35" t="s">
        <v>113</v>
      </c>
      <c r="C6" s="36">
        <v>450000</v>
      </c>
      <c r="D6" s="12">
        <v>0</v>
      </c>
      <c r="E6" s="23">
        <v>1</v>
      </c>
    </row>
    <row r="7" spans="1:6" ht="12.75">
      <c r="A7" s="35" t="s">
        <v>23</v>
      </c>
      <c r="B7" s="35" t="s">
        <v>24</v>
      </c>
      <c r="C7" s="36">
        <v>320000</v>
      </c>
      <c r="D7" s="12"/>
      <c r="E7" s="23">
        <v>1</v>
      </c>
      <c r="F7" s="16"/>
    </row>
    <row r="8" spans="1:5" ht="12.75">
      <c r="A8" s="35" t="s">
        <v>25</v>
      </c>
      <c r="B8" s="35" t="s">
        <v>26</v>
      </c>
      <c r="C8" s="36">
        <v>75000</v>
      </c>
      <c r="D8" s="12"/>
      <c r="E8" s="23">
        <v>1</v>
      </c>
    </row>
    <row r="9" spans="1:5" ht="12.75">
      <c r="A9" s="35" t="s">
        <v>27</v>
      </c>
      <c r="B9" s="35" t="s">
        <v>28</v>
      </c>
      <c r="C9" s="36">
        <v>351000</v>
      </c>
      <c r="D9" s="12"/>
      <c r="E9" s="23">
        <v>2</v>
      </c>
    </row>
    <row r="10" spans="1:5" ht="12.75">
      <c r="A10" s="35" t="s">
        <v>29</v>
      </c>
      <c r="B10" s="35" t="s">
        <v>30</v>
      </c>
      <c r="C10" s="36">
        <v>45000</v>
      </c>
      <c r="D10" s="12"/>
      <c r="E10" s="23">
        <v>1</v>
      </c>
    </row>
    <row r="11" spans="1:5" ht="12.75">
      <c r="A11" s="35" t="s">
        <v>31</v>
      </c>
      <c r="B11" s="35" t="s">
        <v>32</v>
      </c>
      <c r="C11" s="36">
        <v>197000</v>
      </c>
      <c r="D11" s="12"/>
      <c r="E11" s="23">
        <v>1</v>
      </c>
    </row>
    <row r="12" spans="1:5" ht="12.75">
      <c r="A12" s="35" t="s">
        <v>31</v>
      </c>
      <c r="B12" s="35" t="s">
        <v>33</v>
      </c>
      <c r="C12" s="36">
        <v>359000</v>
      </c>
      <c r="D12" s="12"/>
      <c r="E12" s="23">
        <v>1</v>
      </c>
    </row>
    <row r="13" spans="1:5" ht="12.75">
      <c r="A13" s="35" t="s">
        <v>34</v>
      </c>
      <c r="B13" s="35" t="s">
        <v>35</v>
      </c>
      <c r="C13" s="36">
        <v>118000</v>
      </c>
      <c r="D13" s="12"/>
      <c r="E13" s="23">
        <v>1</v>
      </c>
    </row>
    <row r="14" spans="1:5" ht="12.75">
      <c r="A14" s="35" t="s">
        <v>34</v>
      </c>
      <c r="B14" s="35" t="s">
        <v>36</v>
      </c>
      <c r="C14" s="36">
        <v>175000</v>
      </c>
      <c r="D14" s="12"/>
      <c r="E14" s="23">
        <v>1</v>
      </c>
    </row>
    <row r="15" spans="1:5" ht="12.75">
      <c r="A15" s="35" t="s">
        <v>37</v>
      </c>
      <c r="B15" s="35" t="s">
        <v>109</v>
      </c>
      <c r="C15" s="36">
        <v>139000</v>
      </c>
      <c r="D15" s="12">
        <v>0</v>
      </c>
      <c r="E15" s="23">
        <v>1</v>
      </c>
    </row>
    <row r="16" spans="1:5" ht="12.75">
      <c r="A16" s="35" t="s">
        <v>37</v>
      </c>
      <c r="B16" s="35" t="s">
        <v>38</v>
      </c>
      <c r="C16" s="36">
        <v>315000</v>
      </c>
      <c r="D16" s="12"/>
      <c r="E16" s="23">
        <v>1</v>
      </c>
    </row>
    <row r="17" spans="1:5" ht="12.75">
      <c r="A17" s="35" t="s">
        <v>110</v>
      </c>
      <c r="B17" s="35" t="s">
        <v>111</v>
      </c>
      <c r="C17" s="36">
        <v>495000</v>
      </c>
      <c r="D17" s="12">
        <v>0</v>
      </c>
      <c r="E17" s="23">
        <v>1</v>
      </c>
    </row>
    <row r="18" spans="1:5" ht="12.75">
      <c r="A18" s="35" t="s">
        <v>39</v>
      </c>
      <c r="B18" s="35" t="s">
        <v>40</v>
      </c>
      <c r="C18" s="36">
        <v>87000</v>
      </c>
      <c r="D18" s="12"/>
      <c r="E18" s="23">
        <v>3</v>
      </c>
    </row>
    <row r="19" spans="1:6" ht="12.75">
      <c r="A19" s="35" t="s">
        <v>41</v>
      </c>
      <c r="B19" s="35" t="s">
        <v>42</v>
      </c>
      <c r="C19" s="36">
        <v>150000</v>
      </c>
      <c r="D19" s="12"/>
      <c r="E19" s="23">
        <v>2</v>
      </c>
      <c r="F19" s="31"/>
    </row>
    <row r="20" spans="1:6" ht="12.75">
      <c r="A20" s="35" t="s">
        <v>126</v>
      </c>
      <c r="B20" s="35" t="s">
        <v>127</v>
      </c>
      <c r="C20" s="36">
        <v>30000</v>
      </c>
      <c r="D20" s="12">
        <v>0</v>
      </c>
      <c r="E20" s="23">
        <v>2</v>
      </c>
      <c r="F20" s="31"/>
    </row>
    <row r="21" spans="1:22" s="7" customFormat="1" ht="12" customHeight="1">
      <c r="A21" s="35" t="s">
        <v>43</v>
      </c>
      <c r="B21" s="35" t="s">
        <v>44</v>
      </c>
      <c r="C21" s="36">
        <v>264233</v>
      </c>
      <c r="D21" s="26"/>
      <c r="E21" s="23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7" customFormat="1" ht="12" customHeight="1">
      <c r="A22" s="26" t="s">
        <v>14</v>
      </c>
      <c r="B22" s="24"/>
      <c r="C22" s="25">
        <f>SUM(C2:C21)</f>
        <v>3882045</v>
      </c>
      <c r="D22" s="26"/>
      <c r="E22" s="2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7" customFormat="1" ht="12" customHeight="1">
      <c r="A23" s="37" t="s">
        <v>45</v>
      </c>
      <c r="B23" s="37" t="s">
        <v>46</v>
      </c>
      <c r="C23" s="38">
        <v>226880</v>
      </c>
      <c r="D23" s="26"/>
      <c r="E23" s="23"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 ht="12" customHeight="1">
      <c r="A24" s="37" t="s">
        <v>47</v>
      </c>
      <c r="B24" s="37" t="s">
        <v>48</v>
      </c>
      <c r="C24" s="38">
        <v>210000</v>
      </c>
      <c r="D24" s="26"/>
      <c r="E24" s="23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7" customFormat="1" ht="12" customHeight="1">
      <c r="A25" s="37" t="s">
        <v>47</v>
      </c>
      <c r="B25" s="37" t="s">
        <v>116</v>
      </c>
      <c r="C25" s="38">
        <v>490000</v>
      </c>
      <c r="D25" s="26">
        <v>0</v>
      </c>
      <c r="E25" s="23">
        <v>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7" customFormat="1" ht="12" customHeight="1">
      <c r="A26" s="37" t="s">
        <v>49</v>
      </c>
      <c r="B26" s="37" t="s">
        <v>50</v>
      </c>
      <c r="C26" s="38">
        <v>44000</v>
      </c>
      <c r="D26" s="26"/>
      <c r="E26" s="23"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7" customFormat="1" ht="12" customHeight="1">
      <c r="A27" s="37" t="s">
        <v>49</v>
      </c>
      <c r="B27" s="37" t="s">
        <v>51</v>
      </c>
      <c r="C27" s="38">
        <v>61000</v>
      </c>
      <c r="D27" s="26"/>
      <c r="E27" s="23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7" customFormat="1" ht="12" customHeight="1">
      <c r="A28" s="37" t="s">
        <v>52</v>
      </c>
      <c r="B28" s="37" t="s">
        <v>53</v>
      </c>
      <c r="C28" s="38">
        <v>87000</v>
      </c>
      <c r="D28" s="26"/>
      <c r="E28" s="23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5" ht="12.75">
      <c r="A29" s="37" t="s">
        <v>54</v>
      </c>
      <c r="B29" s="37" t="s">
        <v>55</v>
      </c>
      <c r="C29" s="38">
        <v>344000</v>
      </c>
      <c r="D29" s="12"/>
      <c r="E29" s="23">
        <v>1</v>
      </c>
    </row>
    <row r="30" spans="1:5" ht="12.75">
      <c r="A30" s="37" t="s">
        <v>56</v>
      </c>
      <c r="B30" s="37" t="s">
        <v>57</v>
      </c>
      <c r="C30" s="38">
        <v>87000</v>
      </c>
      <c r="D30" s="12"/>
      <c r="E30" s="23">
        <v>1</v>
      </c>
    </row>
    <row r="31" spans="1:5" ht="12.75">
      <c r="A31" s="37" t="s">
        <v>56</v>
      </c>
      <c r="B31" s="37" t="s">
        <v>58</v>
      </c>
      <c r="C31" s="38">
        <v>114345</v>
      </c>
      <c r="D31" s="12"/>
      <c r="E31" s="23">
        <v>1</v>
      </c>
    </row>
    <row r="32" spans="1:5" ht="12.75">
      <c r="A32" s="37" t="s">
        <v>56</v>
      </c>
      <c r="B32" s="37" t="s">
        <v>59</v>
      </c>
      <c r="C32" s="38">
        <v>269999</v>
      </c>
      <c r="D32" s="12"/>
      <c r="E32" s="23">
        <v>1</v>
      </c>
    </row>
    <row r="33" spans="1:5" ht="12.75">
      <c r="A33" s="37" t="s">
        <v>60</v>
      </c>
      <c r="B33" s="37" t="s">
        <v>114</v>
      </c>
      <c r="C33" s="38">
        <v>300000</v>
      </c>
      <c r="D33" s="12">
        <v>0</v>
      </c>
      <c r="E33" s="23">
        <v>1</v>
      </c>
    </row>
    <row r="34" spans="1:5" ht="12.75">
      <c r="A34" s="37" t="s">
        <v>60</v>
      </c>
      <c r="B34" s="37" t="s">
        <v>61</v>
      </c>
      <c r="C34" s="38">
        <v>61000</v>
      </c>
      <c r="D34" s="12"/>
      <c r="E34" s="23">
        <v>1</v>
      </c>
    </row>
    <row r="35" spans="1:5" ht="12.75">
      <c r="A35" s="37" t="s">
        <v>122</v>
      </c>
      <c r="B35" s="37" t="s">
        <v>123</v>
      </c>
      <c r="C35" s="38">
        <v>47960</v>
      </c>
      <c r="D35" s="12">
        <v>0</v>
      </c>
      <c r="E35" s="23">
        <v>1</v>
      </c>
    </row>
    <row r="36" spans="1:5" ht="12.75">
      <c r="A36" s="37" t="s">
        <v>62</v>
      </c>
      <c r="B36" s="37" t="s">
        <v>63</v>
      </c>
      <c r="C36" s="38">
        <v>152000</v>
      </c>
      <c r="D36" s="12"/>
      <c r="E36" s="23">
        <v>1</v>
      </c>
    </row>
    <row r="37" spans="1:5" ht="12.75">
      <c r="A37" s="37" t="s">
        <v>64</v>
      </c>
      <c r="B37" s="37" t="s">
        <v>65</v>
      </c>
      <c r="C37" s="38">
        <v>60000</v>
      </c>
      <c r="D37" s="12"/>
      <c r="E37" s="23">
        <v>1</v>
      </c>
    </row>
    <row r="38" spans="1:5" ht="12.75">
      <c r="A38" s="37" t="s">
        <v>64</v>
      </c>
      <c r="B38" s="37" t="s">
        <v>66</v>
      </c>
      <c r="C38" s="38">
        <v>400000</v>
      </c>
      <c r="D38" s="12"/>
      <c r="E38" s="23">
        <v>1</v>
      </c>
    </row>
    <row r="39" spans="1:5" ht="12.75">
      <c r="A39" s="37" t="s">
        <v>67</v>
      </c>
      <c r="B39" s="37" t="s">
        <v>68</v>
      </c>
      <c r="C39" s="38">
        <v>119000</v>
      </c>
      <c r="D39" s="12"/>
      <c r="E39" s="23">
        <v>1</v>
      </c>
    </row>
    <row r="40" spans="1:5" ht="12.75">
      <c r="A40" s="37" t="s">
        <v>67</v>
      </c>
      <c r="B40" s="37" t="s">
        <v>69</v>
      </c>
      <c r="C40" s="38">
        <v>120000</v>
      </c>
      <c r="D40" s="12"/>
      <c r="E40" s="23">
        <v>1</v>
      </c>
    </row>
    <row r="41" spans="1:5" ht="12.75">
      <c r="A41" s="37" t="s">
        <v>70</v>
      </c>
      <c r="B41" s="37" t="s">
        <v>71</v>
      </c>
      <c r="C41" s="38">
        <v>96000</v>
      </c>
      <c r="D41" s="12"/>
      <c r="E41" s="23">
        <v>1</v>
      </c>
    </row>
    <row r="42" spans="1:5" ht="12.75">
      <c r="A42" s="37" t="s">
        <v>70</v>
      </c>
      <c r="B42" s="37" t="s">
        <v>72</v>
      </c>
      <c r="C42" s="38">
        <v>185000</v>
      </c>
      <c r="D42" s="12"/>
      <c r="E42" s="23">
        <v>1</v>
      </c>
    </row>
    <row r="43" spans="1:5" ht="12.75">
      <c r="A43" s="37" t="s">
        <v>73</v>
      </c>
      <c r="B43" s="37" t="s">
        <v>74</v>
      </c>
      <c r="C43" s="38">
        <v>171600</v>
      </c>
      <c r="D43" s="12"/>
      <c r="E43" s="23">
        <v>2</v>
      </c>
    </row>
    <row r="44" spans="1:5" ht="12.75">
      <c r="A44" s="37" t="s">
        <v>75</v>
      </c>
      <c r="B44" s="37" t="s">
        <v>76</v>
      </c>
      <c r="C44" s="38">
        <v>11000</v>
      </c>
      <c r="D44" s="12"/>
      <c r="E44" s="23">
        <v>1</v>
      </c>
    </row>
    <row r="45" spans="1:5" ht="12.75">
      <c r="A45" s="37" t="s">
        <v>75</v>
      </c>
      <c r="B45" s="37" t="s">
        <v>77</v>
      </c>
      <c r="C45" s="38">
        <v>359999</v>
      </c>
      <c r="D45" s="12"/>
      <c r="E45" s="23">
        <v>2</v>
      </c>
    </row>
    <row r="46" spans="1:5" ht="12.75">
      <c r="A46" s="37" t="s">
        <v>78</v>
      </c>
      <c r="B46" s="37" t="s">
        <v>115</v>
      </c>
      <c r="C46" s="38">
        <v>400000</v>
      </c>
      <c r="D46" s="12">
        <v>0</v>
      </c>
      <c r="E46" s="23">
        <v>1</v>
      </c>
    </row>
    <row r="47" spans="1:5" ht="12.75">
      <c r="A47" s="37" t="s">
        <v>78</v>
      </c>
      <c r="B47" s="37" t="s">
        <v>79</v>
      </c>
      <c r="C47" s="38">
        <v>124000</v>
      </c>
      <c r="D47" s="12"/>
      <c r="E47" s="23">
        <v>1</v>
      </c>
    </row>
    <row r="48" spans="1:5" ht="12.75">
      <c r="A48" s="37" t="s">
        <v>80</v>
      </c>
      <c r="B48" s="37" t="s">
        <v>81</v>
      </c>
      <c r="C48" s="38">
        <v>96800</v>
      </c>
      <c r="D48" s="12"/>
      <c r="E48" s="23">
        <v>1</v>
      </c>
    </row>
    <row r="49" spans="1:5" ht="12.75">
      <c r="A49" s="37" t="s">
        <v>80</v>
      </c>
      <c r="B49" s="37" t="s">
        <v>82</v>
      </c>
      <c r="C49" s="38">
        <v>114345</v>
      </c>
      <c r="D49" s="12"/>
      <c r="E49" s="23">
        <v>1</v>
      </c>
    </row>
    <row r="50" spans="1:5" ht="12.75">
      <c r="A50" s="37" t="s">
        <v>83</v>
      </c>
      <c r="B50" s="37" t="s">
        <v>84</v>
      </c>
      <c r="C50" s="38">
        <v>130000</v>
      </c>
      <c r="D50" s="12"/>
      <c r="E50" s="23">
        <v>1</v>
      </c>
    </row>
    <row r="51" spans="1:5" ht="12.75">
      <c r="A51" s="37" t="s">
        <v>83</v>
      </c>
      <c r="B51" s="37" t="s">
        <v>85</v>
      </c>
      <c r="C51" s="38">
        <v>149000</v>
      </c>
      <c r="D51" s="12"/>
      <c r="E51" s="23">
        <v>3</v>
      </c>
    </row>
    <row r="52" spans="1:22" s="7" customFormat="1" ht="12" customHeight="1">
      <c r="A52" s="26" t="s">
        <v>14</v>
      </c>
      <c r="B52" s="24"/>
      <c r="C52" s="25">
        <f>SUM(C23:C51)</f>
        <v>5031928</v>
      </c>
      <c r="D52" s="26"/>
      <c r="E52" s="2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5" ht="13.5" customHeight="1">
      <c r="A53" s="39" t="s">
        <v>86</v>
      </c>
      <c r="B53" s="39" t="s">
        <v>87</v>
      </c>
      <c r="C53" s="40">
        <v>480000</v>
      </c>
      <c r="D53" s="12"/>
      <c r="E53" s="23">
        <v>3</v>
      </c>
    </row>
    <row r="54" spans="1:5" ht="12.75">
      <c r="A54" s="39" t="s">
        <v>88</v>
      </c>
      <c r="B54" s="39" t="s">
        <v>89</v>
      </c>
      <c r="C54" s="40">
        <v>120000</v>
      </c>
      <c r="D54" s="12"/>
      <c r="E54" s="23">
        <v>1</v>
      </c>
    </row>
    <row r="55" spans="1:5" ht="12.75">
      <c r="A55" s="39" t="s">
        <v>88</v>
      </c>
      <c r="B55" s="39" t="s">
        <v>90</v>
      </c>
      <c r="C55" s="40">
        <v>250000</v>
      </c>
      <c r="D55" s="12"/>
      <c r="E55" s="23">
        <v>1</v>
      </c>
    </row>
    <row r="56" spans="1:5" ht="12.75">
      <c r="A56" s="39" t="s">
        <v>91</v>
      </c>
      <c r="B56" s="39" t="s">
        <v>92</v>
      </c>
      <c r="C56" s="40">
        <v>331000</v>
      </c>
      <c r="D56" s="12"/>
      <c r="E56" s="23">
        <v>1</v>
      </c>
    </row>
    <row r="57" spans="1:5" ht="12.75">
      <c r="A57" s="39" t="s">
        <v>106</v>
      </c>
      <c r="B57" s="39" t="s">
        <v>107</v>
      </c>
      <c r="C57" s="40">
        <v>490000</v>
      </c>
      <c r="D57" s="12">
        <v>0</v>
      </c>
      <c r="E57" s="23">
        <v>1</v>
      </c>
    </row>
    <row r="58" spans="1:5" ht="12.75">
      <c r="A58" s="39" t="s">
        <v>93</v>
      </c>
      <c r="B58" s="39" t="s">
        <v>94</v>
      </c>
      <c r="C58" s="40">
        <v>300000</v>
      </c>
      <c r="D58" s="12"/>
      <c r="E58" s="23">
        <v>1</v>
      </c>
    </row>
    <row r="59" spans="1:5" ht="12.75">
      <c r="A59" s="39" t="s">
        <v>93</v>
      </c>
      <c r="B59" s="39" t="s">
        <v>108</v>
      </c>
      <c r="C59" s="40">
        <v>450000</v>
      </c>
      <c r="D59" s="12">
        <v>0</v>
      </c>
      <c r="E59" s="23">
        <v>1</v>
      </c>
    </row>
    <row r="60" spans="1:5" ht="12.75">
      <c r="A60" s="39" t="s">
        <v>95</v>
      </c>
      <c r="B60" s="39" t="s">
        <v>96</v>
      </c>
      <c r="C60" s="40">
        <v>367000</v>
      </c>
      <c r="D60" s="12"/>
      <c r="E60" s="23">
        <v>1</v>
      </c>
    </row>
    <row r="61" spans="1:5" ht="12.75">
      <c r="A61" s="39" t="s">
        <v>97</v>
      </c>
      <c r="B61" s="39" t="s">
        <v>98</v>
      </c>
      <c r="C61" s="40">
        <v>232000</v>
      </c>
      <c r="D61" s="12"/>
      <c r="E61" s="23">
        <v>2</v>
      </c>
    </row>
    <row r="62" spans="1:5" ht="12.75">
      <c r="A62" s="39" t="s">
        <v>99</v>
      </c>
      <c r="B62" s="39" t="s">
        <v>100</v>
      </c>
      <c r="C62" s="40">
        <v>161700</v>
      </c>
      <c r="D62" s="12"/>
      <c r="E62" s="23">
        <v>1</v>
      </c>
    </row>
    <row r="63" spans="1:5" ht="12.75">
      <c r="A63" s="39" t="s">
        <v>99</v>
      </c>
      <c r="B63" s="39" t="s">
        <v>101</v>
      </c>
      <c r="C63" s="40">
        <v>380000</v>
      </c>
      <c r="D63" s="12"/>
      <c r="E63" s="23">
        <v>1</v>
      </c>
    </row>
    <row r="64" spans="1:5" ht="12.75">
      <c r="A64" s="39" t="s">
        <v>102</v>
      </c>
      <c r="B64" s="39" t="s">
        <v>103</v>
      </c>
      <c r="C64" s="40">
        <v>124000</v>
      </c>
      <c r="D64" s="12"/>
      <c r="E64" s="23">
        <v>1</v>
      </c>
    </row>
    <row r="65" spans="1:22" s="7" customFormat="1" ht="12" customHeight="1">
      <c r="A65" s="26" t="s">
        <v>14</v>
      </c>
      <c r="B65" s="24"/>
      <c r="C65" s="25">
        <f>SUM(C53:C64)</f>
        <v>3685700</v>
      </c>
      <c r="D65" s="26"/>
      <c r="E65" s="2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9" customFormat="1" ht="12">
      <c r="A66" s="30" t="s">
        <v>15</v>
      </c>
      <c r="B66" s="28"/>
      <c r="C66" s="29">
        <f>SUM(C65,C52,C22)</f>
        <v>12599673</v>
      </c>
      <c r="D66" s="30"/>
      <c r="E66" s="2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</sheetData>
  <sheetProtection/>
  <autoFilter ref="A1:V67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6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0.57421875" style="13" customWidth="1"/>
    <col min="2" max="2" width="48.8515625" style="13" customWidth="1"/>
    <col min="3" max="3" width="14.421875" style="13" customWidth="1"/>
    <col min="4" max="4" width="9.00390625" style="13" customWidth="1"/>
    <col min="5" max="7" width="9.421875" style="13" bestFit="1" customWidth="1"/>
    <col min="8" max="16384" width="9.00390625" style="13" customWidth="1"/>
  </cols>
  <sheetData>
    <row r="1" spans="1:3" ht="36.75" customHeight="1">
      <c r="A1" s="43" t="s">
        <v>104</v>
      </c>
      <c r="B1" s="43"/>
      <c r="C1" s="43"/>
    </row>
    <row r="2" ht="12">
      <c r="C2" s="14" t="s">
        <v>4</v>
      </c>
    </row>
    <row r="3" spans="1:3" ht="14.25">
      <c r="A3" s="15" t="s">
        <v>5</v>
      </c>
      <c r="B3" s="15" t="s">
        <v>6</v>
      </c>
      <c r="C3" s="15" t="s">
        <v>7</v>
      </c>
    </row>
    <row r="4" spans="1:3" ht="13.5" customHeight="1">
      <c r="A4" s="44" t="s">
        <v>8</v>
      </c>
      <c r="B4" s="16" t="s">
        <v>117</v>
      </c>
      <c r="C4" s="34">
        <v>2999812</v>
      </c>
    </row>
    <row r="5" spans="1:3" ht="13.5" customHeight="1">
      <c r="A5" s="45"/>
      <c r="B5" s="16" t="s">
        <v>128</v>
      </c>
      <c r="C5" s="17">
        <f>765233+30000</f>
        <v>795233</v>
      </c>
    </row>
    <row r="6" spans="1:3" ht="13.5" customHeight="1">
      <c r="A6" s="45"/>
      <c r="B6" s="16" t="s">
        <v>13</v>
      </c>
      <c r="C6" s="32">
        <v>87000</v>
      </c>
    </row>
    <row r="7" spans="1:3" ht="13.5" customHeight="1">
      <c r="A7" s="46"/>
      <c r="B7" s="18" t="s">
        <v>118</v>
      </c>
      <c r="C7" s="19">
        <f>SUM(C4:C6)</f>
        <v>3882045</v>
      </c>
    </row>
    <row r="8" spans="1:3" ht="13.5" customHeight="1">
      <c r="A8" s="44" t="s">
        <v>9</v>
      </c>
      <c r="B8" s="16" t="s">
        <v>124</v>
      </c>
      <c r="C8" s="34">
        <f>4076489+47960</f>
        <v>4124449</v>
      </c>
    </row>
    <row r="9" spans="1:3" ht="13.5" customHeight="1">
      <c r="A9" s="45"/>
      <c r="B9" s="16" t="s">
        <v>105</v>
      </c>
      <c r="C9" s="21">
        <v>758479</v>
      </c>
    </row>
    <row r="10" spans="1:3" ht="13.5" customHeight="1">
      <c r="A10" s="45"/>
      <c r="B10" s="16" t="s">
        <v>13</v>
      </c>
      <c r="C10" s="21">
        <v>149000</v>
      </c>
    </row>
    <row r="11" spans="1:3" ht="13.5" customHeight="1">
      <c r="A11" s="46"/>
      <c r="B11" s="18" t="s">
        <v>125</v>
      </c>
      <c r="C11" s="19">
        <f>SUM(C8:C10)</f>
        <v>5031928</v>
      </c>
    </row>
    <row r="12" spans="1:3" ht="13.5" customHeight="1">
      <c r="A12" s="44" t="s">
        <v>10</v>
      </c>
      <c r="B12" s="16" t="s">
        <v>120</v>
      </c>
      <c r="C12" s="21">
        <v>2973700</v>
      </c>
    </row>
    <row r="13" spans="1:3" ht="13.5" customHeight="1">
      <c r="A13" s="45"/>
      <c r="B13" s="16" t="s">
        <v>12</v>
      </c>
      <c r="C13" s="17">
        <v>232000</v>
      </c>
    </row>
    <row r="14" spans="1:3" ht="13.5" customHeight="1">
      <c r="A14" s="45"/>
      <c r="B14" s="16" t="s">
        <v>16</v>
      </c>
      <c r="C14" s="21">
        <v>480000</v>
      </c>
    </row>
    <row r="15" spans="1:3" ht="13.5" customHeight="1">
      <c r="A15" s="46"/>
      <c r="B15" s="18" t="s">
        <v>119</v>
      </c>
      <c r="C15" s="19">
        <f>SUM(C12:C14)</f>
        <v>3685700</v>
      </c>
    </row>
    <row r="16" spans="1:3" s="20" customFormat="1" ht="13.5" customHeight="1">
      <c r="A16" s="41" t="s">
        <v>121</v>
      </c>
      <c r="B16" s="42"/>
      <c r="C16" s="19">
        <f>SUM(C15,C11,C7)</f>
        <v>12599673</v>
      </c>
    </row>
    <row r="17" ht="12">
      <c r="C17" s="22"/>
    </row>
    <row r="18" ht="12">
      <c r="C18" s="33"/>
    </row>
    <row r="61" ht="12">
      <c r="C61" s="13">
        <f>SUM(C50:C60)</f>
        <v>0</v>
      </c>
    </row>
  </sheetData>
  <sheetProtection/>
  <mergeCells count="5">
    <mergeCell ref="A16:B16"/>
    <mergeCell ref="A1:C1"/>
    <mergeCell ref="A4:A7"/>
    <mergeCell ref="A8:A11"/>
    <mergeCell ref="A12:A15"/>
  </mergeCells>
  <printOptions/>
  <pageMargins left="0.7480314960629921" right="0.7480314960629921" top="0.8661417322834646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2012-05-23T05:38:55Z</cp:lastPrinted>
  <dcterms:created xsi:type="dcterms:W3CDTF">2011-03-29T07:11:47Z</dcterms:created>
  <dcterms:modified xsi:type="dcterms:W3CDTF">2013-12-09T09:16:43Z</dcterms:modified>
  <cp:category/>
  <cp:version/>
  <cp:contentType/>
  <cp:contentStatus/>
</cp:coreProperties>
</file>